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Windows\Windows\Р\000000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данные'!$10:$10</definedName>
  </definedNames>
  <calcPr calcId="152511"/>
</workbook>
</file>

<file path=xl/calcChain.xml><?xml version="1.0" encoding="utf-8"?>
<calcChain xmlns="http://schemas.openxmlformats.org/spreadsheetml/2006/main">
  <c r="I22" i="8" l="1"/>
  <c r="I15" i="8"/>
  <c r="I16" i="8"/>
  <c r="I17" i="8"/>
  <c r="I18" i="8"/>
  <c r="I19" i="8"/>
  <c r="I20" i="8"/>
  <c r="I21" i="8"/>
  <c r="I14" i="8"/>
</calcChain>
</file>

<file path=xl/comments1.xml><?xml version="1.0" encoding="utf-8"?>
<comments xmlns="http://schemas.openxmlformats.org/spreadsheetml/2006/main">
  <authors>
    <author>Сергей</author>
    <author>Соседко А.Н.</author>
  </authors>
  <commentList>
    <comment ref="B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10" authorId="0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<sst xmlns="http://schemas.openxmlformats.org/spreadsheetml/2006/main" count="49" uniqueCount="38">
  <si>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</si>
  <si>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</si>
  <si>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</si>
  <si>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</si>
  <si>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</si>
  <si>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</si>
  <si>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</si>
  <si>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</si>
  <si>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</si>
  <si>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Исходные данные для расчета (локальные, объектные и сводные сметы)</t>
  </si>
  <si>
    <t>СКС-2023-В-3-581</t>
  </si>
  <si>
    <t>Капитальный ремонт трансформатора ТМ-1600/10/6 кВт гасосной станции 3-го подъёма НФС-2, ул. Бронная, 32.</t>
  </si>
  <si>
    <t xml:space="preserve">               Материалы</t>
  </si>
  <si>
    <t>01.3.01.06-0050</t>
  </si>
  <si>
    <t>Смазка универсальная тугоплавкая УТ (консталин жировой)</t>
  </si>
  <si>
    <t>т</t>
  </si>
  <si>
    <t>01.7.17.11-0001</t>
  </si>
  <si>
    <t>Бумага шлифовальная</t>
  </si>
  <si>
    <t>кг</t>
  </si>
  <si>
    <t>01.7.20.08-0031</t>
  </si>
  <si>
    <t>Бязь суровая</t>
  </si>
  <si>
    <t>10 м2</t>
  </si>
  <si>
    <t>14.1.02.01-0002</t>
  </si>
  <si>
    <t>Клей БМК-5к</t>
  </si>
  <si>
    <t>999-9950</t>
  </si>
  <si>
    <t>Вспомогательные ненормируемые ресурсы (2% от Оплаты труда рабочих)</t>
  </si>
  <si>
    <t>руб</t>
  </si>
  <si>
    <t>ФССЦ-01.7.19.07-0007</t>
  </si>
  <si>
    <t>Резина техническая рулонная</t>
  </si>
  <si>
    <t>ФССЦ-10.2.02.07-0066</t>
  </si>
  <si>
    <t>Проволока латунная марки Л63 круглая, твердая, нормальной точности, диаметром: 10,0-12,0 мм</t>
  </si>
  <si>
    <t>ФССЦ-14.4.02.04-0225</t>
  </si>
  <si>
    <t>Краска масляная и алкидная, готовая к применению ПФ-14, белила цинковые</t>
  </si>
  <si>
    <t/>
  </si>
  <si>
    <t>Итого "Материалы"</t>
  </si>
  <si>
    <t>(наименование стройки)</t>
  </si>
  <si>
    <t>ВЕДОМОСТЬ РЕСУРСОВ  № СКС-2023-В-581</t>
  </si>
  <si>
    <t>Составил:______________О.А. Молодцова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</si>
</sst>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</cellStyleXfs>
  <cellXfs count="42">
    <xf numFmtId="0" fontId="0" fillId="0" borderId="0" xfId="0"/>
    <xf numFmtId="49" fontId="8" fillId="0" borderId="0" xfId="0" applyNumberFormat="1" applyFont="1"/>
    <xf numFmtId="0" fontId="8" fillId="0" borderId="0" xfId="0" applyFont="1"/>
    <xf numFmtId="49" fontId="9" fillId="0" borderId="0" xfId="0" applyNumberFormat="1" applyFont="1"/>
    <xf numFmtId="0" fontId="9" fillId="0" borderId="0" xfId="0" applyFont="1"/>
    <xf numFmtId="49" fontId="9" fillId="0" borderId="0" xfId="0" applyNumberFormat="1" applyFont="1" applyAlignment="1">
      <alignment horizontal="right" vertical="top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center" vertical="top" wrapText="1"/>
    </xf>
    <xf numFmtId="49" fontId="9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right" vertical="top" wrapText="1"/>
    </xf>
    <xf numFmtId="0" fontId="11" fillId="0" borderId="1" xfId="0" applyFont="1" applyBorder="1" applyAlignment="1">
      <alignment horizontal="center" vertical="center" wrapText="1"/>
    </xf>
    <xf numFmtId="0" fontId="7" fillId="0" borderId="0" xfId="23" applyFont="1" applyAlignment="1">
      <alignment horizontal="left" vertical="top"/>
    </xf>
    <xf numFmtId="0" fontId="9" fillId="0" borderId="2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top" wrapText="1"/>
    </xf>
    <xf numFmtId="49" fontId="9" fillId="0" borderId="3" xfId="0" applyNumberFormat="1" applyFont="1" applyBorder="1" applyAlignment="1">
      <alignment horizontal="center" vertical="top" wrapText="1"/>
    </xf>
    <xf numFmtId="49" fontId="9" fillId="0" borderId="4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20" applyFont="1" applyBorder="1" applyAlignment="1">
      <alignment horizontal="center"/>
    </xf>
    <xf numFmtId="49" fontId="9" fillId="0" borderId="2" xfId="20" applyNumberFormat="1" applyFont="1" applyBorder="1" applyAlignment="1">
      <alignment horizontal="center"/>
    </xf>
    <xf numFmtId="49" fontId="12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right" vertical="top" wrapText="1"/>
    </xf>
    <xf numFmtId="49" fontId="14" fillId="0" borderId="1" xfId="0" applyNumberFormat="1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right" vertical="top" wrapText="1"/>
    </xf>
    <xf numFmtId="0" fontId="16" fillId="0" borderId="6" xfId="23" applyFont="1" applyBorder="1" applyAlignment="1">
      <alignment horizontal="center" vertical="center"/>
    </xf>
    <xf numFmtId="0" fontId="7" fillId="0" borderId="5" xfId="23" applyFont="1" applyBorder="1" applyAlignment="1">
      <alignment horizontal="center" vertical="top"/>
    </xf>
    <xf numFmtId="0" fontId="10" fillId="0" borderId="0" xfId="23" applyFont="1" applyAlignment="1">
      <alignment horizontal="center" vertical="top"/>
    </xf>
    <xf numFmtId="2" fontId="9" fillId="0" borderId="1" xfId="0" applyNumberFormat="1" applyFont="1" applyBorder="1" applyAlignment="1">
      <alignment horizontal="right" vertical="top" wrapText="1"/>
    </xf>
    <xf numFmtId="2" fontId="12" fillId="0" borderId="1" xfId="0" applyNumberFormat="1" applyFont="1" applyBorder="1" applyAlignment="1">
      <alignment horizontal="right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B1:I24"/>
  <sheetViews>
    <sheetView showGridLines="0" tabSelected="1" topLeftCell="B1" zoomScaleNormal="100" workbookViewId="0">
      <selection activeCell="P19" sqref="P19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9" width="13.7109375" style="4" customWidth="1"/>
    <col min="10" max="16384" width="9.140625" style="4"/>
  </cols>
  <sheetData>
    <row r="1" spans="2:9" ht="15" x14ac:dyDescent="0.2">
      <c r="B1" s="1"/>
      <c r="C1" s="2"/>
      <c r="D1" s="2"/>
      <c r="G1" s="2"/>
      <c r="H1" s="2"/>
      <c r="I1" s="2"/>
    </row>
    <row r="2" spans="2:9" ht="15" customHeight="1" x14ac:dyDescent="0.2">
      <c r="B2" s="37" t="s">
        <v>11</v>
      </c>
      <c r="C2" s="37"/>
      <c r="D2" s="37"/>
      <c r="E2" s="37"/>
      <c r="F2" s="37"/>
      <c r="G2" s="37"/>
      <c r="H2" s="37"/>
      <c r="I2" s="37"/>
    </row>
    <row r="3" spans="2:9" ht="15" customHeight="1" x14ac:dyDescent="0.2">
      <c r="B3" s="38" t="s">
        <v>35</v>
      </c>
      <c r="C3" s="38"/>
      <c r="D3" s="38"/>
      <c r="E3" s="38"/>
      <c r="F3" s="38"/>
      <c r="G3" s="38"/>
      <c r="H3" s="38"/>
      <c r="I3" s="38"/>
    </row>
    <row r="4" spans="2:9" ht="15" customHeight="1" x14ac:dyDescent="0.2">
      <c r="B4" s="11"/>
      <c r="C4" s="11"/>
      <c r="D4" s="11"/>
      <c r="E4" s="11"/>
      <c r="F4" s="11"/>
      <c r="G4" s="11"/>
      <c r="H4" s="11"/>
      <c r="I4" s="11"/>
    </row>
    <row r="5" spans="2:9" ht="15" customHeight="1" x14ac:dyDescent="0.2">
      <c r="B5" s="39" t="s">
        <v>36</v>
      </c>
      <c r="C5" s="39"/>
      <c r="D5" s="39"/>
      <c r="E5" s="39"/>
      <c r="F5" s="39"/>
      <c r="G5" s="39"/>
      <c r="H5" s="39"/>
      <c r="I5" s="39"/>
    </row>
    <row r="6" spans="2:9" x14ac:dyDescent="0.2">
      <c r="B6" s="5"/>
      <c r="C6" s="6"/>
      <c r="D6" s="7"/>
      <c r="E6" s="8"/>
      <c r="F6" s="9"/>
      <c r="G6" s="9"/>
      <c r="H6" s="9"/>
      <c r="I6" s="9"/>
    </row>
    <row r="7" spans="2:9" ht="12.75" customHeight="1" x14ac:dyDescent="0.2">
      <c r="B7" s="13" t="s">
        <v>8</v>
      </c>
      <c r="C7" s="16" t="s">
        <v>0</v>
      </c>
      <c r="D7" s="16" t="s">
        <v>1</v>
      </c>
      <c r="E7" s="19" t="s">
        <v>7</v>
      </c>
      <c r="F7" s="22" t="s">
        <v>4</v>
      </c>
      <c r="G7" s="22"/>
      <c r="H7" s="22" t="s">
        <v>6</v>
      </c>
      <c r="I7" s="22"/>
    </row>
    <row r="8" spans="2:9" ht="12.75" customHeight="1" x14ac:dyDescent="0.2">
      <c r="B8" s="14"/>
      <c r="C8" s="17"/>
      <c r="D8" s="17"/>
      <c r="E8" s="20"/>
      <c r="F8" s="12" t="s">
        <v>2</v>
      </c>
      <c r="G8" s="12" t="s">
        <v>3</v>
      </c>
      <c r="H8" s="12" t="s">
        <v>2</v>
      </c>
      <c r="I8" s="12" t="s">
        <v>3</v>
      </c>
    </row>
    <row r="9" spans="2:9" x14ac:dyDescent="0.2">
      <c r="B9" s="15"/>
      <c r="C9" s="18"/>
      <c r="D9" s="18"/>
      <c r="E9" s="21"/>
      <c r="F9" s="10" t="s">
        <v>5</v>
      </c>
      <c r="G9" s="10" t="s">
        <v>5</v>
      </c>
      <c r="H9" s="10" t="s">
        <v>5</v>
      </c>
      <c r="I9" s="10" t="s">
        <v>5</v>
      </c>
    </row>
    <row r="10" spans="2:9" x14ac:dyDescent="0.2">
      <c r="B10" s="23">
        <v>1</v>
      </c>
      <c r="C10" s="23">
        <v>2</v>
      </c>
      <c r="D10" s="23">
        <v>3</v>
      </c>
      <c r="E10" s="24">
        <v>4</v>
      </c>
      <c r="F10" s="23">
        <v>5</v>
      </c>
      <c r="G10" s="23">
        <v>6</v>
      </c>
      <c r="H10" s="23">
        <v>7</v>
      </c>
      <c r="I10" s="23">
        <v>8</v>
      </c>
    </row>
    <row r="11" spans="2:9" ht="17.850000000000001" customHeight="1" x14ac:dyDescent="0.2">
      <c r="B11" s="25" t="s">
        <v>9</v>
      </c>
      <c r="C11" s="26"/>
      <c r="D11" s="26"/>
      <c r="E11" s="26"/>
      <c r="F11" s="26"/>
      <c r="G11" s="26"/>
      <c r="H11" s="26"/>
      <c r="I11" s="26"/>
    </row>
    <row r="12" spans="2:9" ht="51" x14ac:dyDescent="0.2">
      <c r="B12" s="27" t="s">
        <v>10</v>
      </c>
      <c r="C12" s="28" t="s">
        <v>11</v>
      </c>
      <c r="D12" s="29"/>
      <c r="E12" s="27">
        <v>1</v>
      </c>
      <c r="F12" s="30"/>
      <c r="G12" s="30"/>
      <c r="H12" s="30"/>
      <c r="I12" s="30"/>
    </row>
    <row r="13" spans="2:9" ht="17.850000000000001" customHeight="1" x14ac:dyDescent="0.2">
      <c r="B13" s="31" t="s">
        <v>12</v>
      </c>
      <c r="C13" s="32"/>
      <c r="D13" s="32"/>
      <c r="E13" s="32"/>
      <c r="F13" s="32"/>
      <c r="G13" s="32"/>
      <c r="H13" s="32"/>
      <c r="I13" s="32"/>
    </row>
    <row r="14" spans="2:9" ht="25.5" x14ac:dyDescent="0.2">
      <c r="B14" s="33" t="s">
        <v>13</v>
      </c>
      <c r="C14" s="34" t="s">
        <v>14</v>
      </c>
      <c r="D14" s="35" t="s">
        <v>15</v>
      </c>
      <c r="E14" s="33">
        <v>1E-4</v>
      </c>
      <c r="F14" s="36">
        <v>17500</v>
      </c>
      <c r="G14" s="36"/>
      <c r="H14" s="36">
        <v>1.75</v>
      </c>
      <c r="I14" s="40">
        <f>H14*8.16</f>
        <v>14.280000000000001</v>
      </c>
    </row>
    <row r="15" spans="2:9" ht="25.5" x14ac:dyDescent="0.2">
      <c r="B15" s="33" t="s">
        <v>16</v>
      </c>
      <c r="C15" s="34" t="s">
        <v>17</v>
      </c>
      <c r="D15" s="35" t="s">
        <v>18</v>
      </c>
      <c r="E15" s="33">
        <v>0.43</v>
      </c>
      <c r="F15" s="36">
        <v>50</v>
      </c>
      <c r="G15" s="36"/>
      <c r="H15" s="36">
        <v>21.5</v>
      </c>
      <c r="I15" s="40">
        <f t="shared" ref="I15:I21" si="0">H15*8.16</f>
        <v>175.44</v>
      </c>
    </row>
    <row r="16" spans="2:9" ht="25.5" x14ac:dyDescent="0.2">
      <c r="B16" s="33" t="s">
        <v>19</v>
      </c>
      <c r="C16" s="34" t="s">
        <v>20</v>
      </c>
      <c r="D16" s="35" t="s">
        <v>21</v>
      </c>
      <c r="E16" s="33">
        <v>0.25800000000000001</v>
      </c>
      <c r="F16" s="36">
        <v>79.099999999999994</v>
      </c>
      <c r="G16" s="36"/>
      <c r="H16" s="36">
        <v>20.41</v>
      </c>
      <c r="I16" s="40">
        <f t="shared" si="0"/>
        <v>166.54560000000001</v>
      </c>
    </row>
    <row r="17" spans="2:9" ht="25.5" x14ac:dyDescent="0.2">
      <c r="B17" s="33" t="s">
        <v>22</v>
      </c>
      <c r="C17" s="34" t="s">
        <v>23</v>
      </c>
      <c r="D17" s="35" t="s">
        <v>18</v>
      </c>
      <c r="E17" s="33">
        <v>0.04</v>
      </c>
      <c r="F17" s="36">
        <v>25.8</v>
      </c>
      <c r="G17" s="36"/>
      <c r="H17" s="36">
        <v>1.03</v>
      </c>
      <c r="I17" s="40">
        <f t="shared" si="0"/>
        <v>8.4047999999999998</v>
      </c>
    </row>
    <row r="18" spans="2:9" ht="38.25" x14ac:dyDescent="0.2">
      <c r="B18" s="33" t="s">
        <v>24</v>
      </c>
      <c r="C18" s="34" t="s">
        <v>25</v>
      </c>
      <c r="D18" s="35" t="s">
        <v>26</v>
      </c>
      <c r="E18" s="33">
        <v>28.28</v>
      </c>
      <c r="F18" s="36">
        <v>1</v>
      </c>
      <c r="G18" s="36"/>
      <c r="H18" s="36">
        <v>28.28</v>
      </c>
      <c r="I18" s="40">
        <f t="shared" si="0"/>
        <v>230.76480000000001</v>
      </c>
    </row>
    <row r="19" spans="2:9" ht="38.25" x14ac:dyDescent="0.2">
      <c r="B19" s="33" t="s">
        <v>27</v>
      </c>
      <c r="C19" s="34" t="s">
        <v>28</v>
      </c>
      <c r="D19" s="35" t="s">
        <v>18</v>
      </c>
      <c r="E19" s="33">
        <v>25</v>
      </c>
      <c r="F19" s="36">
        <v>33.32</v>
      </c>
      <c r="G19" s="36"/>
      <c r="H19" s="36">
        <v>833</v>
      </c>
      <c r="I19" s="40">
        <f t="shared" si="0"/>
        <v>6797.28</v>
      </c>
    </row>
    <row r="20" spans="2:9" ht="38.25" x14ac:dyDescent="0.2">
      <c r="B20" s="33" t="s">
        <v>29</v>
      </c>
      <c r="C20" s="34" t="s">
        <v>30</v>
      </c>
      <c r="D20" s="35" t="s">
        <v>15</v>
      </c>
      <c r="E20" s="33">
        <v>3.0000000000000001E-3</v>
      </c>
      <c r="F20" s="36">
        <v>41434.839999999997</v>
      </c>
      <c r="G20" s="36"/>
      <c r="H20" s="36">
        <v>124.3</v>
      </c>
      <c r="I20" s="40">
        <f t="shared" si="0"/>
        <v>1014.288</v>
      </c>
    </row>
    <row r="21" spans="2:9" ht="38.25" x14ac:dyDescent="0.2">
      <c r="B21" s="33" t="s">
        <v>31</v>
      </c>
      <c r="C21" s="34" t="s">
        <v>32</v>
      </c>
      <c r="D21" s="35" t="s">
        <v>15</v>
      </c>
      <c r="E21" s="33">
        <v>0.01</v>
      </c>
      <c r="F21" s="36">
        <v>29748.92</v>
      </c>
      <c r="G21" s="36"/>
      <c r="H21" s="36">
        <v>297.49</v>
      </c>
      <c r="I21" s="40">
        <f t="shared" si="0"/>
        <v>2427.5183999999999</v>
      </c>
    </row>
    <row r="22" spans="2:9" x14ac:dyDescent="0.2">
      <c r="B22" s="27" t="s">
        <v>33</v>
      </c>
      <c r="C22" s="28" t="s">
        <v>34</v>
      </c>
      <c r="D22" s="29"/>
      <c r="E22" s="27" t="s">
        <v>33</v>
      </c>
      <c r="F22" s="30"/>
      <c r="G22" s="30"/>
      <c r="H22" s="30">
        <v>1327.76</v>
      </c>
      <c r="I22" s="41">
        <f>SUM(I14:I21)</f>
        <v>10834.5216</v>
      </c>
    </row>
    <row r="23" spans="2:9" x14ac:dyDescent="0.2">
      <c r="B23" s="8"/>
      <c r="C23" s="6"/>
      <c r="D23" s="7"/>
      <c r="E23" s="8"/>
      <c r="F23" s="9"/>
      <c r="G23" s="9"/>
      <c r="H23" s="9"/>
      <c r="I23" s="9"/>
    </row>
    <row r="24" spans="2:9" x14ac:dyDescent="0.2">
      <c r="B24" s="3" t="s">
        <v>37</v>
      </c>
    </row>
  </sheetData>
  <mergeCells count="11">
    <mergeCell ref="B11:I11"/>
    <mergeCell ref="B13:I13"/>
    <mergeCell ref="B2:I2"/>
    <mergeCell ref="B5:I5"/>
    <mergeCell ref="B3:I3"/>
    <mergeCell ref="B7:B9"/>
    <mergeCell ref="C7:C9"/>
    <mergeCell ref="D7:D9"/>
    <mergeCell ref="E7:E9"/>
    <mergeCell ref="F7:G7"/>
    <mergeCell ref="H7:I7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Молодцова Ольга Алексеевна</dc:creator>
  <cp:lastModifiedBy>Молодцова Ольга Алексеевна</cp:lastModifiedBy>
  <cp:lastPrinted>2021-06-24T10:17:03Z</cp:lastPrinted>
  <dcterms:created xsi:type="dcterms:W3CDTF">2003-01-28T12:33:10Z</dcterms:created>
  <dcterms:modified xsi:type="dcterms:W3CDTF">2023-04-13T05:21:29Z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